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Portföy" sheetId="1" r:id="rId1"/>
    <sheet name="Özet" sheetId="2" r:id="rId2"/>
    <sheet name="Kullanım" sheetId="3" r:id="rId3"/>
  </sheets>
  <calcPr calcId="0" fullCalcOnLoad="1"/>
</workbook>
</file>

<file path=xl/styles.xml><?xml version="1.0" encoding="utf-8"?>
<styleSheet xmlns="http://schemas.openxmlformats.org/spreadsheetml/2006/main">
  <numFmts count="4">
    <numFmt numFmtId="164" formatCode="#,##0.00\ &quot;₺&quot;"/>
    <numFmt numFmtId="165" formatCode="0.00%"/>
    <numFmt numFmtId="166" formatCode="#,##0.00####"/>
    <numFmt numFmtId="167" formatCode="#,##0.########"/>
  </numFmts>
  <fonts count="9">
    <font>
      <sz val="11"/>
      <color rgb="FF1A2130"/>
      <name val="Calibri"/>
    </font>
    <font>
      <b/>
      <sz val="18"/>
      <color rgb="FF121B31"/>
      <name val="Calibri"/>
    </font>
    <font>
      <sz val="10"/>
      <color rgb="FF7A8296"/>
      <name val="Calibri"/>
    </font>
    <font>
      <b/>
      <sz val="11"/>
      <color rgb="FFFFFFFF"/>
      <name val="Calibri"/>
    </font>
    <font>
      <b/>
      <sz val="11"/>
      <color rgb="FF121B31"/>
      <name val="Calibri"/>
    </font>
    <font>
      <b/>
      <sz val="12"/>
      <color rgb="FF8A6D22"/>
      <name val="Calibri"/>
    </font>
    <font>
      <b/>
      <sz val="14"/>
      <color rgb="FF121B31"/>
      <name val="Calibri"/>
    </font>
    <font>
      <sz val="11"/>
      <color rgb="FF1A2130"/>
      <name val="Calibri"/>
    </font>
    <font>
      <b/>
      <sz val="11"/>
      <color rgb="FF9E2F45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21B31"/>
        <bgColor indexed="64"/>
      </patternFill>
    </fill>
    <fill>
      <patternFill patternType="solid">
        <fgColor rgb="FFFDF7E9"/>
        <bgColor indexed="64"/>
      </patternFill>
    </fill>
    <fill>
      <patternFill patternType="solid">
        <fgColor rgb="FFF2EFE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D8D3C7"/>
      </left>
      <right style="thin">
        <color rgb="FFD8D3C7"/>
      </right>
      <top style="thin">
        <color rgb="FFD8D3C7"/>
      </top>
      <bottom style="thin">
        <color rgb="FFD8D3C7"/>
      </bottom>
      <diagonal/>
    </border>
    <border>
      <left style="thin">
        <color rgb="FFC9A65A"/>
      </left>
      <right style="thin">
        <color rgb="FFC9A65A"/>
      </right>
      <top style="medium">
        <color rgb="FFC9A65A"/>
      </top>
      <bottom style="thin">
        <color rgb="FFC9A65A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164" fontId="0" fillId="5" borderId="1" xfId="0" applyNumberFormat="1" applyFill="1" applyBorder="1"/>
    <xf numFmtId="165" fontId="0" fillId="5" borderId="1" xfId="0" applyNumberFormat="1" applyFill="1" applyBorder="1"/>
    <xf numFmtId="0" fontId="4" fillId="4" borderId="2" xfId="0" applyFont="1" applyFill="1" applyBorder="1"/>
    <xf numFmtId="164" fontId="4" fillId="4" borderId="2" xfId="0" applyNumberFormat="1" applyFont="1" applyFill="1" applyBorder="1"/>
    <xf numFmtId="165" fontId="4" fillId="4" borderId="2" xfId="0" applyNumberFormat="1" applyFont="1" applyFill="1" applyBorder="1"/>
    <xf numFmtId="0" fontId="5" fillId="0" borderId="0" xfId="0" applyFont="1"/>
    <xf numFmtId="0" fontId="7" fillId="0" borderId="0" xfId="0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showGridLines="0" workbookViewId="0">
      <pane ySplit="3" topLeftCell="A4" activePane="bottomLeft" state="frozen"/>
      <selection pane="bottomLeft" activeCell="A4" sqref="A4"/>
    </sheetView>
  </sheetViews>
  <sheetFormatPr defaultRowHeight="16.5"/>
  <cols>
    <col min="1" max="1" width="24" customWidth="1"/>
    <col min="2" max="2" width="10" customWidth="1"/>
    <col min="3" max="3" width="16" customWidth="1"/>
    <col min="4" max="4" width="12" customWidth="1"/>
    <col min="5" max="5" width="14" customWidth="1"/>
    <col min="6" max="6" width="16" customWidth="1"/>
    <col min="7" max="7" width="14" customWidth="1"/>
    <col min="8" max="8" width="16" customWidth="1"/>
    <col min="9" max="9" width="15" customWidth="1"/>
    <col min="10" max="10" width="10" customWidth="1"/>
    <col min="11" max="11" width="10" customWidth="1"/>
  </cols>
  <sheetData>
    <row r="1" ht="26" customHeight="1">
      <c r="A1" s="1" t="inlineStr">
        <is>
          <t xml:space="preserve">FÖY — Portföy Takip Şablonu</t>
        </is>
      </c>
    </row>
    <row r="2" ht="18" customHeight="1">
      <c r="A2" s="18" t="inlineStr">
        <is>
          <t xml:space="preserve">Krem hücreleri siz doldurun, beyaz hücreleri Excel hesaplar. Güncel fiyatlar elle girilir — şablon dışarıdan veri çekmez.</t>
        </is>
      </c>
    </row>
    <row r="3" ht="30" customHeight="1">
      <c r="A3" s="3" t="inlineStr">
        <is>
          <t xml:space="preserve">Varlık</t>
        </is>
      </c>
      <c r="B3" s="3" t="inlineStr">
        <is>
          <t xml:space="preserve">Kod</t>
        </is>
      </c>
      <c r="C3" s="3" t="inlineStr">
        <is>
          <t xml:space="preserve">Tür</t>
        </is>
      </c>
      <c r="D3" s="3" t="inlineStr">
        <is>
          <t xml:space="preserve">Adet</t>
        </is>
      </c>
      <c r="E3" s="3" t="inlineStr">
        <is>
          <t xml:space="preserve">Ort. Alış</t>
        </is>
      </c>
      <c r="F3" s="3" t="inlineStr">
        <is>
          <t xml:space="preserve">Maliyet</t>
        </is>
      </c>
      <c r="G3" s="3" t="inlineStr">
        <is>
          <t xml:space="preserve">Güncel Fiyat</t>
        </is>
      </c>
      <c r="H3" s="3" t="inlineStr">
        <is>
          <t xml:space="preserve">Güncel Değer</t>
        </is>
      </c>
      <c r="I3" s="3" t="inlineStr">
        <is>
          <t xml:space="preserve">K/Z</t>
        </is>
      </c>
      <c r="J3" s="3" t="inlineStr">
        <is>
          <t xml:space="preserve">K/Z %</t>
        </is>
      </c>
      <c r="K3" s="3" t="inlineStr">
        <is>
          <t xml:space="preserve">Ağırlık</t>
        </is>
      </c>
    </row>
    <row r="4">
      <c r="A4" s="4" t="inlineStr">
        <is>
          <t xml:space="preserve">Aselsan</t>
        </is>
      </c>
      <c r="B4" s="4" t="inlineStr">
        <is>
          <t xml:space="preserve">ASELS</t>
        </is>
      </c>
      <c r="C4" s="4" t="inlineStr">
        <is>
          <t xml:space="preserve">BIST Hisse</t>
        </is>
      </c>
      <c r="D4" s="5">
        <v>150</v>
      </c>
      <c r="E4" s="6">
        <v>172.4</v>
      </c>
      <c r="F4" s="7">
        <f>IF(OR(D4="",E4=""),"",D4*E4)</f>
      </c>
      <c r="G4" s="6">
        <v>181.2</v>
      </c>
      <c r="H4" s="7">
        <f>IF(OR(D4="",G4=""),"",D4*G4)</f>
      </c>
      <c r="I4" s="7">
        <f>IF(OR(F4="",H4=""),"",H4-F4)</f>
      </c>
      <c r="J4" s="8">
        <f>IF(OR(F4="",F4=0,H4=""),"",I4/F4)</f>
      </c>
      <c r="K4" s="8">
        <f>IF(OR(H4="",$H$44=0,$H$44=""),"",H4/$H$44)</f>
      </c>
    </row>
    <row r="5">
      <c r="A5" s="4" t="inlineStr">
        <is>
          <t xml:space="preserve">İş Emtia Fonu</t>
        </is>
      </c>
      <c r="B5" s="4" t="inlineStr">
        <is>
          <t xml:space="preserve">TGE</t>
        </is>
      </c>
      <c r="C5" s="4" t="inlineStr">
        <is>
          <t xml:space="preserve">TEFAS Fonu</t>
        </is>
      </c>
      <c r="D5" s="5">
        <v>12000</v>
      </c>
      <c r="E5" s="6">
        <v>0.2715</v>
      </c>
      <c r="F5" s="7">
        <f>IF(OR(D5="",E5=""),"",D5*E5)</f>
      </c>
      <c r="G5" s="6">
        <v>0.293684</v>
      </c>
      <c r="H5" s="7">
        <f>IF(OR(D5="",G5=""),"",D5*G5)</f>
      </c>
      <c r="I5" s="7">
        <f>IF(OR(F5="",H5=""),"",H5-F5)</f>
      </c>
      <c r="J5" s="8">
        <f>IF(OR(F5="",F5=0,H5=""),"",I5/F5)</f>
      </c>
      <c r="K5" s="8">
        <f>IF(OR(H5="",$H$44=0,$H$44=""),"",H5/$H$44)</f>
      </c>
    </row>
    <row r="6">
      <c r="A6" s="4" t="inlineStr">
        <is>
          <t xml:space="preserve">Apple</t>
        </is>
      </c>
      <c r="B6" s="4" t="inlineStr">
        <is>
          <t xml:space="preserve">AAPL</t>
        </is>
      </c>
      <c r="C6" s="4" t="inlineStr">
        <is>
          <t xml:space="preserve">ABD Hisse/ETF</t>
        </is>
      </c>
      <c r="D6" s="5">
        <v>8</v>
      </c>
      <c r="E6" s="6">
        <v>7450</v>
      </c>
      <c r="F6" s="7">
        <f>IF(OR(D6="",E6=""),"",D6*E6)</f>
      </c>
      <c r="G6" s="6">
        <v>7820</v>
      </c>
      <c r="H6" s="7">
        <f>IF(OR(D6="",G6=""),"",D6*G6)</f>
      </c>
      <c r="I6" s="7">
        <f>IF(OR(F6="",H6=""),"",H6-F6)</f>
      </c>
      <c r="J6" s="8">
        <f>IF(OR(F6="",F6=0,H6=""),"",I6/F6)</f>
      </c>
      <c r="K6" s="8">
        <f>IF(OR(H6="",$H$44=0,$H$44=""),"",H6/$H$44)</f>
      </c>
    </row>
    <row r="7">
      <c r="A7" s="4" t="inlineStr">
        <is>
          <t xml:space="preserve">Gram Altın</t>
        </is>
      </c>
      <c r="B7" s="4" t="inlineStr">
        <is>
          <t xml:space="preserve">XAU</t>
        </is>
      </c>
      <c r="C7" s="4" t="inlineStr">
        <is>
          <t xml:space="preserve">Altın/Emtia</t>
        </is>
      </c>
      <c r="D7" s="5">
        <v>25</v>
      </c>
      <c r="E7" s="6">
        <v>4180</v>
      </c>
      <c r="F7" s="7">
        <f>IF(OR(D7="",E7=""),"",D7*E7)</f>
      </c>
      <c r="G7" s="6">
        <v>4355</v>
      </c>
      <c r="H7" s="7">
        <f>IF(OR(D7="",G7=""),"",D7*G7)</f>
      </c>
      <c r="I7" s="7">
        <f>IF(OR(F7="",H7=""),"",H7-F7)</f>
      </c>
      <c r="J7" s="8">
        <f>IF(OR(F7="",F7=0,H7=""),"",I7/F7)</f>
      </c>
      <c r="K7" s="8">
        <f>IF(OR(H7="",$H$44=0,$H$44=""),"",H7/$H$44)</f>
      </c>
    </row>
    <row r="8">
      <c r="A8" s="4" t="inlineStr">
        <is>
          <t xml:space="preserve">Bitcoin</t>
        </is>
      </c>
      <c r="B8" s="4" t="inlineStr">
        <is>
          <t xml:space="preserve">BTC</t>
        </is>
      </c>
      <c r="C8" s="4" t="inlineStr">
        <is>
          <t xml:space="preserve">Kripto</t>
        </is>
      </c>
      <c r="D8" s="5">
        <v>0.05</v>
      </c>
      <c r="E8" s="6">
        <v>3850000</v>
      </c>
      <c r="F8" s="7">
        <f>IF(OR(D8="",E8=""),"",D8*E8)</f>
      </c>
      <c r="G8" s="6">
        <v>3610000</v>
      </c>
      <c r="H8" s="7">
        <f>IF(OR(D8="",G8=""),"",D8*G8)</f>
      </c>
      <c r="I8" s="7">
        <f>IF(OR(F8="",H8=""),"",H8-F8)</f>
      </c>
      <c r="J8" s="8">
        <f>IF(OR(F8="",F8=0,H8=""),"",I8/F8)</f>
      </c>
      <c r="K8" s="8">
        <f>IF(OR(H8="",$H$44=0,$H$44=""),"",H8/$H$44)</f>
      </c>
    </row>
    <row r="9">
      <c r="A9" s="4"/>
      <c r="B9" s="4"/>
      <c r="C9" s="4"/>
      <c r="D9" s="5"/>
      <c r="E9" s="6"/>
      <c r="F9" s="7">
        <f>IF(OR(D9="",E9=""),"",D9*E9)</f>
      </c>
      <c r="G9" s="6"/>
      <c r="H9" s="7">
        <f>IF(OR(D9="",G9=""),"",D9*G9)</f>
      </c>
      <c r="I9" s="7">
        <f>IF(OR(F9="",H9=""),"",H9-F9)</f>
      </c>
      <c r="J9" s="8">
        <f>IF(OR(F9="",F9=0,H9=""),"",I9/F9)</f>
      </c>
      <c r="K9" s="8">
        <f>IF(OR(H9="",$H$44=0,$H$44=""),"",H9/$H$44)</f>
      </c>
    </row>
    <row r="10">
      <c r="A10" s="4"/>
      <c r="B10" s="4"/>
      <c r="C10" s="4"/>
      <c r="D10" s="5"/>
      <c r="E10" s="6"/>
      <c r="F10" s="7">
        <f>IF(OR(D10="",E10=""),"",D10*E10)</f>
      </c>
      <c r="G10" s="6"/>
      <c r="H10" s="7">
        <f>IF(OR(D10="",G10=""),"",D10*G10)</f>
      </c>
      <c r="I10" s="7">
        <f>IF(OR(F10="",H10=""),"",H10-F10)</f>
      </c>
      <c r="J10" s="8">
        <f>IF(OR(F10="",F10=0,H10=""),"",I10/F10)</f>
      </c>
      <c r="K10" s="8">
        <f>IF(OR(H10="",$H$44=0,$H$44=""),"",H10/$H$44)</f>
      </c>
    </row>
    <row r="11">
      <c r="A11" s="4"/>
      <c r="B11" s="4"/>
      <c r="C11" s="4"/>
      <c r="D11" s="5"/>
      <c r="E11" s="6"/>
      <c r="F11" s="7">
        <f>IF(OR(D11="",E11=""),"",D11*E11)</f>
      </c>
      <c r="G11" s="6"/>
      <c r="H11" s="7">
        <f>IF(OR(D11="",G11=""),"",D11*G11)</f>
      </c>
      <c r="I11" s="7">
        <f>IF(OR(F11="",H11=""),"",H11-F11)</f>
      </c>
      <c r="J11" s="8">
        <f>IF(OR(F11="",F11=0,H11=""),"",I11/F11)</f>
      </c>
      <c r="K11" s="8">
        <f>IF(OR(H11="",$H$44=0,$H$44=""),"",H11/$H$44)</f>
      </c>
    </row>
    <row r="12">
      <c r="A12" s="4"/>
      <c r="B12" s="4"/>
      <c r="C12" s="4"/>
      <c r="D12" s="5"/>
      <c r="E12" s="6"/>
      <c r="F12" s="7">
        <f>IF(OR(D12="",E12=""),"",D12*E12)</f>
      </c>
      <c r="G12" s="6"/>
      <c r="H12" s="7">
        <f>IF(OR(D12="",G12=""),"",D12*G12)</f>
      </c>
      <c r="I12" s="7">
        <f>IF(OR(F12="",H12=""),"",H12-F12)</f>
      </c>
      <c r="J12" s="8">
        <f>IF(OR(F12="",F12=0,H12=""),"",I12/F12)</f>
      </c>
      <c r="K12" s="8">
        <f>IF(OR(H12="",$H$44=0,$H$44=""),"",H12/$H$44)</f>
      </c>
    </row>
    <row r="13">
      <c r="A13" s="4"/>
      <c r="B13" s="4"/>
      <c r="C13" s="4"/>
      <c r="D13" s="5"/>
      <c r="E13" s="6"/>
      <c r="F13" s="7">
        <f>IF(OR(D13="",E13=""),"",D13*E13)</f>
      </c>
      <c r="G13" s="6"/>
      <c r="H13" s="7">
        <f>IF(OR(D13="",G13=""),"",D13*G13)</f>
      </c>
      <c r="I13" s="7">
        <f>IF(OR(F13="",H13=""),"",H13-F13)</f>
      </c>
      <c r="J13" s="8">
        <f>IF(OR(F13="",F13=0,H13=""),"",I13/F13)</f>
      </c>
      <c r="K13" s="8">
        <f>IF(OR(H13="",$H$44=0,$H$44=""),"",H13/$H$44)</f>
      </c>
    </row>
    <row r="14">
      <c r="A14" s="4"/>
      <c r="B14" s="4"/>
      <c r="C14" s="4"/>
      <c r="D14" s="5"/>
      <c r="E14" s="6"/>
      <c r="F14" s="7">
        <f>IF(OR(D14="",E14=""),"",D14*E14)</f>
      </c>
      <c r="G14" s="6"/>
      <c r="H14" s="7">
        <f>IF(OR(D14="",G14=""),"",D14*G14)</f>
      </c>
      <c r="I14" s="7">
        <f>IF(OR(F14="",H14=""),"",H14-F14)</f>
      </c>
      <c r="J14" s="8">
        <f>IF(OR(F14="",F14=0,H14=""),"",I14/F14)</f>
      </c>
      <c r="K14" s="8">
        <f>IF(OR(H14="",$H$44=0,$H$44=""),"",H14/$H$44)</f>
      </c>
    </row>
    <row r="15">
      <c r="A15" s="4"/>
      <c r="B15" s="4"/>
      <c r="C15" s="4"/>
      <c r="D15" s="5"/>
      <c r="E15" s="6"/>
      <c r="F15" s="7">
        <f>IF(OR(D15="",E15=""),"",D15*E15)</f>
      </c>
      <c r="G15" s="6"/>
      <c r="H15" s="7">
        <f>IF(OR(D15="",G15=""),"",D15*G15)</f>
      </c>
      <c r="I15" s="7">
        <f>IF(OR(F15="",H15=""),"",H15-F15)</f>
      </c>
      <c r="J15" s="8">
        <f>IF(OR(F15="",F15=0,H15=""),"",I15/F15)</f>
      </c>
      <c r="K15" s="8">
        <f>IF(OR(H15="",$H$44=0,$H$44=""),"",H15/$H$44)</f>
      </c>
    </row>
    <row r="16">
      <c r="A16" s="4"/>
      <c r="B16" s="4"/>
      <c r="C16" s="4"/>
      <c r="D16" s="5"/>
      <c r="E16" s="6"/>
      <c r="F16" s="7">
        <f>IF(OR(D16="",E16=""),"",D16*E16)</f>
      </c>
      <c r="G16" s="6"/>
      <c r="H16" s="7">
        <f>IF(OR(D16="",G16=""),"",D16*G16)</f>
      </c>
      <c r="I16" s="7">
        <f>IF(OR(F16="",H16=""),"",H16-F16)</f>
      </c>
      <c r="J16" s="8">
        <f>IF(OR(F16="",F16=0,H16=""),"",I16/F16)</f>
      </c>
      <c r="K16" s="8">
        <f>IF(OR(H16="",$H$44=0,$H$44=""),"",H16/$H$44)</f>
      </c>
    </row>
    <row r="17">
      <c r="A17" s="4"/>
      <c r="B17" s="4"/>
      <c r="C17" s="4"/>
      <c r="D17" s="5"/>
      <c r="E17" s="6"/>
      <c r="F17" s="7">
        <f>IF(OR(D17="",E17=""),"",D17*E17)</f>
      </c>
      <c r="G17" s="6"/>
      <c r="H17" s="7">
        <f>IF(OR(D17="",G17=""),"",D17*G17)</f>
      </c>
      <c r="I17" s="7">
        <f>IF(OR(F17="",H17=""),"",H17-F17)</f>
      </c>
      <c r="J17" s="8">
        <f>IF(OR(F17="",F17=0,H17=""),"",I17/F17)</f>
      </c>
      <c r="K17" s="8">
        <f>IF(OR(H17="",$H$44=0,$H$44=""),"",H17/$H$44)</f>
      </c>
    </row>
    <row r="18">
      <c r="A18" s="4"/>
      <c r="B18" s="4"/>
      <c r="C18" s="4"/>
      <c r="D18" s="5"/>
      <c r="E18" s="6"/>
      <c r="F18" s="7">
        <f>IF(OR(D18="",E18=""),"",D18*E18)</f>
      </c>
      <c r="G18" s="6"/>
      <c r="H18" s="7">
        <f>IF(OR(D18="",G18=""),"",D18*G18)</f>
      </c>
      <c r="I18" s="7">
        <f>IF(OR(F18="",H18=""),"",H18-F18)</f>
      </c>
      <c r="J18" s="8">
        <f>IF(OR(F18="",F18=0,H18=""),"",I18/F18)</f>
      </c>
      <c r="K18" s="8">
        <f>IF(OR(H18="",$H$44=0,$H$44=""),"",H18/$H$44)</f>
      </c>
    </row>
    <row r="19">
      <c r="A19" s="4"/>
      <c r="B19" s="4"/>
      <c r="C19" s="4"/>
      <c r="D19" s="5"/>
      <c r="E19" s="6"/>
      <c r="F19" s="7">
        <f>IF(OR(D19="",E19=""),"",D19*E19)</f>
      </c>
      <c r="G19" s="6"/>
      <c r="H19" s="7">
        <f>IF(OR(D19="",G19=""),"",D19*G19)</f>
      </c>
      <c r="I19" s="7">
        <f>IF(OR(F19="",H19=""),"",H19-F19)</f>
      </c>
      <c r="J19" s="8">
        <f>IF(OR(F19="",F19=0,H19=""),"",I19/F19)</f>
      </c>
      <c r="K19" s="8">
        <f>IF(OR(H19="",$H$44=0,$H$44=""),"",H19/$H$44)</f>
      </c>
    </row>
    <row r="20">
      <c r="A20" s="4"/>
      <c r="B20" s="4"/>
      <c r="C20" s="4"/>
      <c r="D20" s="5"/>
      <c r="E20" s="6"/>
      <c r="F20" s="7">
        <f>IF(OR(D20="",E20=""),"",D20*E20)</f>
      </c>
      <c r="G20" s="6"/>
      <c r="H20" s="7">
        <f>IF(OR(D20="",G20=""),"",D20*G20)</f>
      </c>
      <c r="I20" s="7">
        <f>IF(OR(F20="",H20=""),"",H20-F20)</f>
      </c>
      <c r="J20" s="8">
        <f>IF(OR(F20="",F20=0,H20=""),"",I20/F20)</f>
      </c>
      <c r="K20" s="8">
        <f>IF(OR(H20="",$H$44=0,$H$44=""),"",H20/$H$44)</f>
      </c>
    </row>
    <row r="21">
      <c r="A21" s="4"/>
      <c r="B21" s="4"/>
      <c r="C21" s="4"/>
      <c r="D21" s="5"/>
      <c r="E21" s="6"/>
      <c r="F21" s="7">
        <f>IF(OR(D21="",E21=""),"",D21*E21)</f>
      </c>
      <c r="G21" s="6"/>
      <c r="H21" s="7">
        <f>IF(OR(D21="",G21=""),"",D21*G21)</f>
      </c>
      <c r="I21" s="7">
        <f>IF(OR(F21="",H21=""),"",H21-F21)</f>
      </c>
      <c r="J21" s="8">
        <f>IF(OR(F21="",F21=0,H21=""),"",I21/F21)</f>
      </c>
      <c r="K21" s="8">
        <f>IF(OR(H21="",$H$44=0,$H$44=""),"",H21/$H$44)</f>
      </c>
    </row>
    <row r="22">
      <c r="A22" s="4"/>
      <c r="B22" s="4"/>
      <c r="C22" s="4"/>
      <c r="D22" s="5"/>
      <c r="E22" s="6"/>
      <c r="F22" s="7">
        <f>IF(OR(D22="",E22=""),"",D22*E22)</f>
      </c>
      <c r="G22" s="6"/>
      <c r="H22" s="7">
        <f>IF(OR(D22="",G22=""),"",D22*G22)</f>
      </c>
      <c r="I22" s="7">
        <f>IF(OR(F22="",H22=""),"",H22-F22)</f>
      </c>
      <c r="J22" s="8">
        <f>IF(OR(F22="",F22=0,H22=""),"",I22/F22)</f>
      </c>
      <c r="K22" s="8">
        <f>IF(OR(H22="",$H$44=0,$H$44=""),"",H22/$H$44)</f>
      </c>
    </row>
    <row r="23">
      <c r="A23" s="4"/>
      <c r="B23" s="4"/>
      <c r="C23" s="4"/>
      <c r="D23" s="5"/>
      <c r="E23" s="6"/>
      <c r="F23" s="7">
        <f>IF(OR(D23="",E23=""),"",D23*E23)</f>
      </c>
      <c r="G23" s="6"/>
      <c r="H23" s="7">
        <f>IF(OR(D23="",G23=""),"",D23*G23)</f>
      </c>
      <c r="I23" s="7">
        <f>IF(OR(F23="",H23=""),"",H23-F23)</f>
      </c>
      <c r="J23" s="8">
        <f>IF(OR(F23="",F23=0,H23=""),"",I23/F23)</f>
      </c>
      <c r="K23" s="8">
        <f>IF(OR(H23="",$H$44=0,$H$44=""),"",H23/$H$44)</f>
      </c>
    </row>
    <row r="24">
      <c r="A24" s="4"/>
      <c r="B24" s="4"/>
      <c r="C24" s="4"/>
      <c r="D24" s="5"/>
      <c r="E24" s="6"/>
      <c r="F24" s="7">
        <f>IF(OR(D24="",E24=""),"",D24*E24)</f>
      </c>
      <c r="G24" s="6"/>
      <c r="H24" s="7">
        <f>IF(OR(D24="",G24=""),"",D24*G24)</f>
      </c>
      <c r="I24" s="7">
        <f>IF(OR(F24="",H24=""),"",H24-F24)</f>
      </c>
      <c r="J24" s="8">
        <f>IF(OR(F24="",F24=0,H24=""),"",I24/F24)</f>
      </c>
      <c r="K24" s="8">
        <f>IF(OR(H24="",$H$44=0,$H$44=""),"",H24/$H$44)</f>
      </c>
    </row>
    <row r="25">
      <c r="A25" s="4"/>
      <c r="B25" s="4"/>
      <c r="C25" s="4"/>
      <c r="D25" s="5"/>
      <c r="E25" s="6"/>
      <c r="F25" s="7">
        <f>IF(OR(D25="",E25=""),"",D25*E25)</f>
      </c>
      <c r="G25" s="6"/>
      <c r="H25" s="7">
        <f>IF(OR(D25="",G25=""),"",D25*G25)</f>
      </c>
      <c r="I25" s="7">
        <f>IF(OR(F25="",H25=""),"",H25-F25)</f>
      </c>
      <c r="J25" s="8">
        <f>IF(OR(F25="",F25=0,H25=""),"",I25/F25)</f>
      </c>
      <c r="K25" s="8">
        <f>IF(OR(H25="",$H$44=0,$H$44=""),"",H25/$H$44)</f>
      </c>
    </row>
    <row r="26">
      <c r="A26" s="4"/>
      <c r="B26" s="4"/>
      <c r="C26" s="4"/>
      <c r="D26" s="5"/>
      <c r="E26" s="6"/>
      <c r="F26" s="7">
        <f>IF(OR(D26="",E26=""),"",D26*E26)</f>
      </c>
      <c r="G26" s="6"/>
      <c r="H26" s="7">
        <f>IF(OR(D26="",G26=""),"",D26*G26)</f>
      </c>
      <c r="I26" s="7">
        <f>IF(OR(F26="",H26=""),"",H26-F26)</f>
      </c>
      <c r="J26" s="8">
        <f>IF(OR(F26="",F26=0,H26=""),"",I26/F26)</f>
      </c>
      <c r="K26" s="8">
        <f>IF(OR(H26="",$H$44=0,$H$44=""),"",H26/$H$44)</f>
      </c>
    </row>
    <row r="27">
      <c r="A27" s="4"/>
      <c r="B27" s="4"/>
      <c r="C27" s="4"/>
      <c r="D27" s="5"/>
      <c r="E27" s="6"/>
      <c r="F27" s="7">
        <f>IF(OR(D27="",E27=""),"",D27*E27)</f>
      </c>
      <c r="G27" s="6"/>
      <c r="H27" s="7">
        <f>IF(OR(D27="",G27=""),"",D27*G27)</f>
      </c>
      <c r="I27" s="7">
        <f>IF(OR(F27="",H27=""),"",H27-F27)</f>
      </c>
      <c r="J27" s="8">
        <f>IF(OR(F27="",F27=0,H27=""),"",I27/F27)</f>
      </c>
      <c r="K27" s="8">
        <f>IF(OR(H27="",$H$44=0,$H$44=""),"",H27/$H$44)</f>
      </c>
    </row>
    <row r="28">
      <c r="A28" s="4"/>
      <c r="B28" s="4"/>
      <c r="C28" s="4"/>
      <c r="D28" s="5"/>
      <c r="E28" s="6"/>
      <c r="F28" s="7">
        <f>IF(OR(D28="",E28=""),"",D28*E28)</f>
      </c>
      <c r="G28" s="6"/>
      <c r="H28" s="7">
        <f>IF(OR(D28="",G28=""),"",D28*G28)</f>
      </c>
      <c r="I28" s="7">
        <f>IF(OR(F28="",H28=""),"",H28-F28)</f>
      </c>
      <c r="J28" s="8">
        <f>IF(OR(F28="",F28=0,H28=""),"",I28/F28)</f>
      </c>
      <c r="K28" s="8">
        <f>IF(OR(H28="",$H$44=0,$H$44=""),"",H28/$H$44)</f>
      </c>
    </row>
    <row r="29">
      <c r="A29" s="4"/>
      <c r="B29" s="4"/>
      <c r="C29" s="4"/>
      <c r="D29" s="5"/>
      <c r="E29" s="6"/>
      <c r="F29" s="7">
        <f>IF(OR(D29="",E29=""),"",D29*E29)</f>
      </c>
      <c r="G29" s="6"/>
      <c r="H29" s="7">
        <f>IF(OR(D29="",G29=""),"",D29*G29)</f>
      </c>
      <c r="I29" s="7">
        <f>IF(OR(F29="",H29=""),"",H29-F29)</f>
      </c>
      <c r="J29" s="8">
        <f>IF(OR(F29="",F29=0,H29=""),"",I29/F29)</f>
      </c>
      <c r="K29" s="8">
        <f>IF(OR(H29="",$H$44=0,$H$44=""),"",H29/$H$44)</f>
      </c>
    </row>
    <row r="30">
      <c r="A30" s="4"/>
      <c r="B30" s="4"/>
      <c r="C30" s="4"/>
      <c r="D30" s="5"/>
      <c r="E30" s="6"/>
      <c r="F30" s="7">
        <f>IF(OR(D30="",E30=""),"",D30*E30)</f>
      </c>
      <c r="G30" s="6"/>
      <c r="H30" s="7">
        <f>IF(OR(D30="",G30=""),"",D30*G30)</f>
      </c>
      <c r="I30" s="7">
        <f>IF(OR(F30="",H30=""),"",H30-F30)</f>
      </c>
      <c r="J30" s="8">
        <f>IF(OR(F30="",F30=0,H30=""),"",I30/F30)</f>
      </c>
      <c r="K30" s="8">
        <f>IF(OR(H30="",$H$44=0,$H$44=""),"",H30/$H$44)</f>
      </c>
    </row>
    <row r="31">
      <c r="A31" s="4"/>
      <c r="B31" s="4"/>
      <c r="C31" s="4"/>
      <c r="D31" s="5"/>
      <c r="E31" s="6"/>
      <c r="F31" s="7">
        <f>IF(OR(D31="",E31=""),"",D31*E31)</f>
      </c>
      <c r="G31" s="6"/>
      <c r="H31" s="7">
        <f>IF(OR(D31="",G31=""),"",D31*G31)</f>
      </c>
      <c r="I31" s="7">
        <f>IF(OR(F31="",H31=""),"",H31-F31)</f>
      </c>
      <c r="J31" s="8">
        <f>IF(OR(F31="",F31=0,H31=""),"",I31/F31)</f>
      </c>
      <c r="K31" s="8">
        <f>IF(OR(H31="",$H$44=0,$H$44=""),"",H31/$H$44)</f>
      </c>
    </row>
    <row r="32">
      <c r="A32" s="4"/>
      <c r="B32" s="4"/>
      <c r="C32" s="4"/>
      <c r="D32" s="5"/>
      <c r="E32" s="6"/>
      <c r="F32" s="7">
        <f>IF(OR(D32="",E32=""),"",D32*E32)</f>
      </c>
      <c r="G32" s="6"/>
      <c r="H32" s="7">
        <f>IF(OR(D32="",G32=""),"",D32*G32)</f>
      </c>
      <c r="I32" s="7">
        <f>IF(OR(F32="",H32=""),"",H32-F32)</f>
      </c>
      <c r="J32" s="8">
        <f>IF(OR(F32="",F32=0,H32=""),"",I32/F32)</f>
      </c>
      <c r="K32" s="8">
        <f>IF(OR(H32="",$H$44=0,$H$44=""),"",H32/$H$44)</f>
      </c>
    </row>
    <row r="33">
      <c r="A33" s="4"/>
      <c r="B33" s="4"/>
      <c r="C33" s="4"/>
      <c r="D33" s="5"/>
      <c r="E33" s="6"/>
      <c r="F33" s="7">
        <f>IF(OR(D33="",E33=""),"",D33*E33)</f>
      </c>
      <c r="G33" s="6"/>
      <c r="H33" s="7">
        <f>IF(OR(D33="",G33=""),"",D33*G33)</f>
      </c>
      <c r="I33" s="7">
        <f>IF(OR(F33="",H33=""),"",H33-F33)</f>
      </c>
      <c r="J33" s="8">
        <f>IF(OR(F33="",F33=0,H33=""),"",I33/F33)</f>
      </c>
      <c r="K33" s="8">
        <f>IF(OR(H33="",$H$44=0,$H$44=""),"",H33/$H$44)</f>
      </c>
    </row>
    <row r="34">
      <c r="A34" s="4"/>
      <c r="B34" s="4"/>
      <c r="C34" s="4"/>
      <c r="D34" s="5"/>
      <c r="E34" s="6"/>
      <c r="F34" s="7">
        <f>IF(OR(D34="",E34=""),"",D34*E34)</f>
      </c>
      <c r="G34" s="6"/>
      <c r="H34" s="7">
        <f>IF(OR(D34="",G34=""),"",D34*G34)</f>
      </c>
      <c r="I34" s="7">
        <f>IF(OR(F34="",H34=""),"",H34-F34)</f>
      </c>
      <c r="J34" s="8">
        <f>IF(OR(F34="",F34=0,H34=""),"",I34/F34)</f>
      </c>
      <c r="K34" s="8">
        <f>IF(OR(H34="",$H$44=0,$H$44=""),"",H34/$H$44)</f>
      </c>
    </row>
    <row r="35">
      <c r="A35" s="4"/>
      <c r="B35" s="4"/>
      <c r="C35" s="4"/>
      <c r="D35" s="5"/>
      <c r="E35" s="6"/>
      <c r="F35" s="7">
        <f>IF(OR(D35="",E35=""),"",D35*E35)</f>
      </c>
      <c r="G35" s="6"/>
      <c r="H35" s="7">
        <f>IF(OR(D35="",G35=""),"",D35*G35)</f>
      </c>
      <c r="I35" s="7">
        <f>IF(OR(F35="",H35=""),"",H35-F35)</f>
      </c>
      <c r="J35" s="8">
        <f>IF(OR(F35="",F35=0,H35=""),"",I35/F35)</f>
      </c>
      <c r="K35" s="8">
        <f>IF(OR(H35="",$H$44=0,$H$44=""),"",H35/$H$44)</f>
      </c>
    </row>
    <row r="36">
      <c r="A36" s="4"/>
      <c r="B36" s="4"/>
      <c r="C36" s="4"/>
      <c r="D36" s="5"/>
      <c r="E36" s="6"/>
      <c r="F36" s="7">
        <f>IF(OR(D36="",E36=""),"",D36*E36)</f>
      </c>
      <c r="G36" s="6"/>
      <c r="H36" s="7">
        <f>IF(OR(D36="",G36=""),"",D36*G36)</f>
      </c>
      <c r="I36" s="7">
        <f>IF(OR(F36="",H36=""),"",H36-F36)</f>
      </c>
      <c r="J36" s="8">
        <f>IF(OR(F36="",F36=0,H36=""),"",I36/F36)</f>
      </c>
      <c r="K36" s="8">
        <f>IF(OR(H36="",$H$44=0,$H$44=""),"",H36/$H$44)</f>
      </c>
    </row>
    <row r="37">
      <c r="A37" s="4"/>
      <c r="B37" s="4"/>
      <c r="C37" s="4"/>
      <c r="D37" s="5"/>
      <c r="E37" s="6"/>
      <c r="F37" s="7">
        <f>IF(OR(D37="",E37=""),"",D37*E37)</f>
      </c>
      <c r="G37" s="6"/>
      <c r="H37" s="7">
        <f>IF(OR(D37="",G37=""),"",D37*G37)</f>
      </c>
      <c r="I37" s="7">
        <f>IF(OR(F37="",H37=""),"",H37-F37)</f>
      </c>
      <c r="J37" s="8">
        <f>IF(OR(F37="",F37=0,H37=""),"",I37/F37)</f>
      </c>
      <c r="K37" s="8">
        <f>IF(OR(H37="",$H$44=0,$H$44=""),"",H37/$H$44)</f>
      </c>
    </row>
    <row r="38">
      <c r="A38" s="4"/>
      <c r="B38" s="4"/>
      <c r="C38" s="4"/>
      <c r="D38" s="5"/>
      <c r="E38" s="6"/>
      <c r="F38" s="7">
        <f>IF(OR(D38="",E38=""),"",D38*E38)</f>
      </c>
      <c r="G38" s="6"/>
      <c r="H38" s="7">
        <f>IF(OR(D38="",G38=""),"",D38*G38)</f>
      </c>
      <c r="I38" s="7">
        <f>IF(OR(F38="",H38=""),"",H38-F38)</f>
      </c>
      <c r="J38" s="8">
        <f>IF(OR(F38="",F38=0,H38=""),"",I38/F38)</f>
      </c>
      <c r="K38" s="8">
        <f>IF(OR(H38="",$H$44=0,$H$44=""),"",H38/$H$44)</f>
      </c>
    </row>
    <row r="39">
      <c r="A39" s="4"/>
      <c r="B39" s="4"/>
      <c r="C39" s="4"/>
      <c r="D39" s="5"/>
      <c r="E39" s="6"/>
      <c r="F39" s="7">
        <f>IF(OR(D39="",E39=""),"",D39*E39)</f>
      </c>
      <c r="G39" s="6"/>
      <c r="H39" s="7">
        <f>IF(OR(D39="",G39=""),"",D39*G39)</f>
      </c>
      <c r="I39" s="7">
        <f>IF(OR(F39="",H39=""),"",H39-F39)</f>
      </c>
      <c r="J39" s="8">
        <f>IF(OR(F39="",F39=0,H39=""),"",I39/F39)</f>
      </c>
      <c r="K39" s="8">
        <f>IF(OR(H39="",$H$44=0,$H$44=""),"",H39/$H$44)</f>
      </c>
    </row>
    <row r="40">
      <c r="A40" s="4"/>
      <c r="B40" s="4"/>
      <c r="C40" s="4"/>
      <c r="D40" s="5"/>
      <c r="E40" s="6"/>
      <c r="F40" s="7">
        <f>IF(OR(D40="",E40=""),"",D40*E40)</f>
      </c>
      <c r="G40" s="6"/>
      <c r="H40" s="7">
        <f>IF(OR(D40="",G40=""),"",D40*G40)</f>
      </c>
      <c r="I40" s="7">
        <f>IF(OR(F40="",H40=""),"",H40-F40)</f>
      </c>
      <c r="J40" s="8">
        <f>IF(OR(F40="",F40=0,H40=""),"",I40/F40)</f>
      </c>
      <c r="K40" s="8">
        <f>IF(OR(H40="",$H$44=0,$H$44=""),"",H40/$H$44)</f>
      </c>
    </row>
    <row r="41">
      <c r="A41" s="4"/>
      <c r="B41" s="4"/>
      <c r="C41" s="4"/>
      <c r="D41" s="5"/>
      <c r="E41" s="6"/>
      <c r="F41" s="7">
        <f>IF(OR(D41="",E41=""),"",D41*E41)</f>
      </c>
      <c r="G41" s="6"/>
      <c r="H41" s="7">
        <f>IF(OR(D41="",G41=""),"",D41*G41)</f>
      </c>
      <c r="I41" s="7">
        <f>IF(OR(F41="",H41=""),"",H41-F41)</f>
      </c>
      <c r="J41" s="8">
        <f>IF(OR(F41="",F41=0,H41=""),"",I41/F41)</f>
      </c>
      <c r="K41" s="8">
        <f>IF(OR(H41="",$H$44=0,$H$44=""),"",H41/$H$44)</f>
      </c>
    </row>
    <row r="42">
      <c r="A42" s="4"/>
      <c r="B42" s="4"/>
      <c r="C42" s="4"/>
      <c r="D42" s="5"/>
      <c r="E42" s="6"/>
      <c r="F42" s="7">
        <f>IF(OR(D42="",E42=""),"",D42*E42)</f>
      </c>
      <c r="G42" s="6"/>
      <c r="H42" s="7">
        <f>IF(OR(D42="",G42=""),"",D42*G42)</f>
      </c>
      <c r="I42" s="7">
        <f>IF(OR(F42="",H42=""),"",H42-F42)</f>
      </c>
      <c r="J42" s="8">
        <f>IF(OR(F42="",F42=0,H42=""),"",I42/F42)</f>
      </c>
      <c r="K42" s="8">
        <f>IF(OR(H42="",$H$44=0,$H$44=""),"",H42/$H$44)</f>
      </c>
    </row>
    <row r="43">
      <c r="A43" s="4"/>
      <c r="B43" s="4"/>
      <c r="C43" s="4"/>
      <c r="D43" s="5"/>
      <c r="E43" s="6"/>
      <c r="F43" s="7">
        <f>IF(OR(D43="",E43=""),"",D43*E43)</f>
      </c>
      <c r="G43" s="6"/>
      <c r="H43" s="7">
        <f>IF(OR(D43="",G43=""),"",D43*G43)</f>
      </c>
      <c r="I43" s="7">
        <f>IF(OR(F43="",H43=""),"",H43-F43)</f>
      </c>
      <c r="J43" s="8">
        <f>IF(OR(F43="",F43=0,H43=""),"",I43/F43)</f>
      </c>
      <c r="K43" s="8">
        <f>IF(OR(H43="",$H$44=0,$H$44=""),"",H43/$H$44)</f>
      </c>
    </row>
    <row r="44" ht="22" customHeight="1">
      <c r="A44" s="9" t="inlineStr">
        <is>
          <t xml:space="preserve">TOPLAM</t>
        </is>
      </c>
      <c r="B44" s="9"/>
      <c r="C44" s="9"/>
      <c r="D44" s="9"/>
      <c r="E44" s="9"/>
      <c r="F44" s="10">
        <f>SUM(F4:F43)</f>
      </c>
      <c r="G44" s="9"/>
      <c r="H44" s="10">
        <f>SUM(H4:H43)</f>
      </c>
      <c r="I44" s="10">
        <f>SUM(I4:I43)</f>
      </c>
      <c r="J44" s="11">
        <f>IF(F44=0,"",I44/F44)</f>
      </c>
      <c r="K44" s="11">
        <f>IF(H44=0,"",SUM(K4:K43))</f>
      </c>
    </row>
  </sheetData>
  <dataValidations count="1">
    <dataValidation type="list" allowBlank="1" showInputMessage="1" showErrorMessage="0" sqref="C4:C43">
      <formula1>"BIST Hisse,TEFAS Fonu,ABD Hisse/ETF,Kripto,Altın/Emtia,Döviz,Nakit"</formula1>
    </dataValidation>
  </dataValidations>
  <pageMargins left="0.4" right="0.4" top="0.5" bottom="0.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6.5"/>
  <cols>
    <col min="1" max="1" width="30" customWidth="1"/>
    <col min="2" max="2" width="20" customWidth="1"/>
    <col min="3" max="3" width="14" customWidth="1"/>
  </cols>
  <sheetData>
    <row r="1" ht="26" customHeight="1">
      <c r="A1" s="1" t="inlineStr">
        <is>
          <t xml:space="preserve">Portföy Özeti</t>
        </is>
      </c>
    </row>
    <row r="2" ht="18" customHeight="1">
      <c r="A2" s="18" t="inlineStr">
        <is>
          <t xml:space="preserve">Bu sayfadaki her sayı Portföy sayfasından gelir; buraya elle bir şey yazmanız gerekmez.</t>
        </is>
      </c>
    </row>
    <row r="4">
      <c r="A4" s="12" t="inlineStr">
        <is>
          <t xml:space="preserve">GENEL DURUM</t>
        </is>
      </c>
    </row>
    <row r="5" ht="20" customHeight="1">
      <c r="A5" s="13" t="inlineStr">
        <is>
          <t xml:space="preserve">Toplam Maliyet</t>
        </is>
      </c>
      <c r="B5" s="14">
        <f>'Portföy'!F44</f>
      </c>
    </row>
    <row r="6" ht="20" customHeight="1">
      <c r="A6" s="13" t="inlineStr">
        <is>
          <t xml:space="preserve">Toplam Değer</t>
        </is>
      </c>
      <c r="B6" s="14">
        <f>'Portföy'!H44</f>
      </c>
    </row>
    <row r="7" ht="20" customHeight="1">
      <c r="A7" s="13" t="inlineStr">
        <is>
          <t xml:space="preserve">Toplam Kâr/Zarar</t>
        </is>
      </c>
      <c r="B7" s="14">
        <f>'Portföy'!I44</f>
      </c>
    </row>
    <row r="8" ht="20" customHeight="1">
      <c r="A8" s="13" t="inlineStr">
        <is>
          <t xml:space="preserve">Toplam K/Z %</t>
        </is>
      </c>
      <c r="B8" s="15">
        <f>'Portföy'!J44</f>
      </c>
    </row>
    <row r="10" ht="24" customHeight="1">
      <c r="A10" s="3" t="inlineStr">
        <is>
          <t xml:space="preserve">Tür</t>
        </is>
      </c>
      <c r="B10" s="3" t="inlineStr">
        <is>
          <t xml:space="preserve">Değer</t>
        </is>
      </c>
      <c r="C10" s="3" t="inlineStr">
        <is>
          <t xml:space="preserve">Ağırlık</t>
        </is>
      </c>
    </row>
    <row r="11">
      <c r="A11" s="4" t="inlineStr">
        <is>
          <t xml:space="preserve">BIST Hisse</t>
        </is>
      </c>
      <c r="B11" s="7">
        <f>SUMIF('Portföy'!$C$4:$C$43,$A11,'Portföy'!$H$4:$H$43)</f>
      </c>
      <c r="C11" s="8">
        <f>IF($B$18=0,"",B11/$B$18)</f>
      </c>
    </row>
    <row r="12">
      <c r="A12" s="4" t="inlineStr">
        <is>
          <t xml:space="preserve">TEFAS Fonu</t>
        </is>
      </c>
      <c r="B12" s="7">
        <f>SUMIF('Portföy'!$C$4:$C$43,$A12,'Portföy'!$H$4:$H$43)</f>
      </c>
      <c r="C12" s="8">
        <f>IF($B$18=0,"",B12/$B$18)</f>
      </c>
    </row>
    <row r="13">
      <c r="A13" s="4" t="inlineStr">
        <is>
          <t xml:space="preserve">ABD Hisse/ETF</t>
        </is>
      </c>
      <c r="B13" s="7">
        <f>SUMIF('Portföy'!$C$4:$C$43,$A13,'Portföy'!$H$4:$H$43)</f>
      </c>
      <c r="C13" s="8">
        <f>IF($B$18=0,"",B13/$B$18)</f>
      </c>
    </row>
    <row r="14">
      <c r="A14" s="4" t="inlineStr">
        <is>
          <t xml:space="preserve">Kripto</t>
        </is>
      </c>
      <c r="B14" s="7">
        <f>SUMIF('Portföy'!$C$4:$C$43,$A14,'Portföy'!$H$4:$H$43)</f>
      </c>
      <c r="C14" s="8">
        <f>IF($B$18=0,"",B14/$B$18)</f>
      </c>
    </row>
    <row r="15">
      <c r="A15" s="4" t="inlineStr">
        <is>
          <t xml:space="preserve">Altın/Emtia</t>
        </is>
      </c>
      <c r="B15" s="7">
        <f>SUMIF('Portföy'!$C$4:$C$43,$A15,'Portföy'!$H$4:$H$43)</f>
      </c>
      <c r="C15" s="8">
        <f>IF($B$18=0,"",B15/$B$18)</f>
      </c>
    </row>
    <row r="16">
      <c r="A16" s="4" t="inlineStr">
        <is>
          <t xml:space="preserve">Döviz</t>
        </is>
      </c>
      <c r="B16" s="7">
        <f>SUMIF('Portföy'!$C$4:$C$43,$A16,'Portföy'!$H$4:$H$43)</f>
      </c>
      <c r="C16" s="8">
        <f>IF($B$18=0,"",B16/$B$18)</f>
      </c>
    </row>
    <row r="17">
      <c r="A17" s="4" t="inlineStr">
        <is>
          <t xml:space="preserve">Nakit</t>
        </is>
      </c>
      <c r="B17" s="7">
        <f>SUMIF('Portföy'!$C$4:$C$43,$A17,'Portföy'!$H$4:$H$43)</f>
      </c>
      <c r="C17" s="8">
        <f>IF($B$18=0,"",B17/$B$18)</f>
      </c>
    </row>
    <row r="18" ht="22" customHeight="1">
      <c r="A18" s="9" t="inlineStr">
        <is>
          <t xml:space="preserve">TOPLAM</t>
        </is>
      </c>
      <c r="B18" s="10">
        <f>SUM(B11:B17)</f>
      </c>
      <c r="C18" s="11">
        <f>IF(B18=0,"",SUM(C11:C17))</f>
      </c>
    </row>
    <row r="21">
      <c r="A21" s="12" t="inlineStr">
        <is>
          <t xml:space="preserve">DAHA PRATİK BİR YOL</t>
        </is>
      </c>
    </row>
    <row r="22" ht="34" customHeight="1">
      <c r="A22" s="16" t="inlineStr">
        <is>
          <t xml:space="preserve">Bu şablonda güncel fiyatları siz girersiniz. Fiyatları otomatik takip eden, işlem geçmişini ve ortalama maliyeti kendisi tutan bir uygulama isterseniz FÖY'e bakabilirsiniz — hesap açmadan çalışır.</t>
        </is>
      </c>
    </row>
    <row r="23">
      <c r="A23" s="12" t="inlineStr">
        <is>
          <t xml:space="preserve">appfoy.com</t>
        </is>
      </c>
    </row>
  </sheetData>
  <pageMargins left="0.4" right="0.4" top="0.5" bottom="0.5" header="0.3" footer="0.3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6.5"/>
  <cols>
    <col min="1" max="1" width="110" customWidth="1"/>
  </cols>
  <sheetData>
    <row r="1" ht="26" customHeight="1">
      <c r="A1" s="1" t="inlineStr">
        <is>
          <t xml:space="preserve">Nasıl Kullanılır?</t>
        </is>
      </c>
    </row>
    <row r="3" ht="20" customHeight="1">
      <c r="A3" s="12" t="inlineStr">
        <is>
          <t xml:space="preserve">BEŞ ADIM</t>
        </is>
      </c>
    </row>
    <row r="4" ht="20" customHeight="1">
      <c r="A4" s="16" t="inlineStr">
        <is>
          <t xml:space="preserve">1.  Portföy sayfasında bir satıra varlığın adını ve kodunu yazın.</t>
        </is>
      </c>
    </row>
    <row r="5" ht="20" customHeight="1">
      <c r="A5" s="16" t="inlineStr">
        <is>
          <t xml:space="preserve">2.  Tür sütunundan varlık türünü seçin (hücreye tıklayınca liste açılır).</t>
        </is>
      </c>
    </row>
    <row r="6" ht="20" customHeight="1">
      <c r="A6" s="16" t="inlineStr">
        <is>
          <t xml:space="preserve">3.  Adet sütununa kaç adet/lot/pay aldığınızı girin.</t>
        </is>
      </c>
    </row>
    <row r="7" ht="20" customHeight="1">
      <c r="A7" s="16" t="inlineStr">
        <is>
          <t xml:space="preserve">4.  Ort. Alış sütununa ortalama alış fiyatınızı girin.</t>
        </is>
      </c>
    </row>
    <row r="8" ht="20" customHeight="1">
      <c r="A8" s="16" t="inlineStr">
        <is>
          <t xml:space="preserve">5.  Güncel Fiyat sütununa bugünkü fiyatı girin.</t>
        </is>
      </c>
    </row>
    <row r="9" ht="30" customHeight="1">
      <c r="A9" s="16" t="inlineStr">
        <is>
          <t xml:space="preserve">Maliyet, Güncel Değer, K/Z, K/Z % ve Ağırlık sütunlarını Excel kendisi hesaplar. Bu sütunlara yazmayın.</t>
        </is>
      </c>
    </row>
    <row r="11" ht="20" customHeight="1">
      <c r="A11" s="12" t="inlineStr">
        <is>
          <t xml:space="preserve">RENKLER NE ANLAMA GELİYOR</t>
        </is>
      </c>
    </row>
    <row r="12" ht="20" customHeight="1">
      <c r="A12" s="16" t="inlineStr">
        <is>
          <t xml:space="preserve">Krem zeminli hücreler  →  siz doldurursunuz.</t>
        </is>
      </c>
    </row>
    <row r="13" ht="20" customHeight="1">
      <c r="A13" s="16" t="inlineStr">
        <is>
          <t xml:space="preserve">Beyaz zeminli hücreler →  Excel hesaplar, elle değiştirmeyin.</t>
        </is>
      </c>
    </row>
    <row r="15" ht="20" customHeight="1">
      <c r="A15" s="12" t="inlineStr">
        <is>
          <t xml:space="preserve">ÖRNEK SATIRLAR</t>
        </is>
      </c>
    </row>
    <row r="16" ht="30" customHeight="1">
      <c r="A16" s="16" t="inlineStr">
        <is>
          <t xml:space="preserve">Dosyada 5 örnek satır var; şablonun çalıştığını görmeniz için kondu. Kendi portföyünüzü girmeden önce bu satırları silebilirsiniz.</t>
        </is>
      </c>
    </row>
    <row r="18" ht="20" customHeight="1">
      <c r="A18" s="12" t="inlineStr">
        <is>
          <t xml:space="preserve">GÜNCEL FİYATLAR</t>
        </is>
      </c>
    </row>
    <row r="19" ht="32" customHeight="1">
      <c r="A19" s="17" t="inlineStr">
        <is>
          <t xml:space="preserve">Bu şablon internetten fiyat çekmez. Güncel fiyatı siz girersiniz. Böylece dosya hiçbir dış servise bağlı değildir ve yıllar sonra da aynı şekilde çalışır.</t>
        </is>
      </c>
    </row>
    <row r="21" ht="20" customHeight="1">
      <c r="A21" s="12" t="inlineStr">
        <is>
          <t xml:space="preserve">SINIRLAR</t>
        </is>
      </c>
    </row>
    <row r="22" ht="20" customHeight="1">
      <c r="A22" s="16" t="inlineStr">
        <is>
          <t xml:space="preserve">•  40 satırlık çalışma alanı vardır. Daha fazlası için satır ekleyip formülleri aşağı sürükleyin.</t>
        </is>
      </c>
    </row>
    <row r="23" ht="20" customHeight="1">
      <c r="A23" s="16" t="inlineStr">
        <is>
          <t xml:space="preserve">•  Temettü, bedelsiz ve kısmi satış gibi işlemler için ayrı bir kayıt tutmanız gerekir.</t>
        </is>
      </c>
    </row>
    <row r="24" ht="20" customHeight="1">
      <c r="A24" s="16" t="inlineStr">
        <is>
          <t xml:space="preserve">•  Fiyatları elle güncellemeyi unuttuğunuzda tablo eski değeri göstermeye devam eder.</t>
        </is>
      </c>
    </row>
    <row r="26" ht="20" customHeight="1">
      <c r="A26" s="12" t="inlineStr">
        <is>
          <t xml:space="preserve">DAHA PRATİK BİR YOL</t>
        </is>
      </c>
    </row>
    <row r="27" ht="34" customHeight="1">
      <c r="A27" s="16" t="inlineStr">
        <is>
          <t xml:space="preserve">FÖY; fiyatları kendisi günceller, girdiğiniz her alım-satımı ve temettüyü kalıcı olarak saklar, ortalama maliyeti sizin girdiğiniz gerçek alış fiyatından hesaplar. Hesap açmanız gerekmez, veriler cihazınızda kalır.</t>
        </is>
      </c>
    </row>
    <row r="28" ht="20" customHeight="1">
      <c r="A28" s="12" t="inlineStr">
        <is>
          <t xml:space="preserve">appfoy.com</t>
        </is>
      </c>
    </row>
    <row r="30" ht="28" customHeight="1">
      <c r="A30" s="2" t="inlineStr">
        <is>
          <t xml:space="preserve">FÖY bir portföy takip aracıdır; yatırım danışmanlığı değildir. Bu dosyadaki örnek sayılar gerçek bir portföyü temsil etmez.</t>
        </is>
      </c>
    </row>
  </sheetData>
  <pageMargins left="0.4" right="0.4" top="0.5" bottom="0.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FÖY</Application>
  <Company>appfoy.com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FÖY — Portföy Takip Excel Şablonu</dc:title>
  <dc:creator>FÖY — appfoy.com</dc:creator>
  <cp:lastModifiedBy>FÖY</cp:lastModifiedBy>
  <dc:description>Ücretsiz portföy takip şablonu. Güncel fiyatlar elle girilir; şablon dış kaynaktan veri çekmez. appfoy.com</dc:description>
</cp:coreProperties>
</file>